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YURIRIA\SEGUNDO TRIMESTRE\"/>
    </mc:Choice>
  </mc:AlternateContent>
  <bookViews>
    <workbookView xWindow="0" yWindow="0" windowWidth="21600" windowHeight="10080"/>
  </bookViews>
  <sheets>
    <sheet name="EA" sheetId="3" r:id="rId1"/>
  </sheets>
  <definedNames>
    <definedName name="_xlnm._FilterDatabase" localSheetId="0" hidden="1">EA!#REF!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" i="3" l="1"/>
  <c r="C4" i="3"/>
  <c r="D56" i="3"/>
  <c r="C56" i="3"/>
  <c r="D49" i="3"/>
  <c r="C49" i="3"/>
  <c r="D43" i="3"/>
  <c r="C43" i="3"/>
  <c r="D39" i="3"/>
  <c r="C39" i="3"/>
  <c r="D29" i="3"/>
  <c r="C29" i="3"/>
  <c r="D25" i="3"/>
  <c r="C25" i="3"/>
  <c r="D15" i="3"/>
  <c r="C15" i="3"/>
  <c r="D12" i="3"/>
  <c r="C12" i="3"/>
  <c r="D59" i="3" l="1"/>
  <c r="C59" i="3"/>
  <c r="C61" i="3" s="1"/>
  <c r="D22" i="3"/>
  <c r="C22" i="3"/>
  <c r="D61" i="3" l="1"/>
</calcChain>
</file>

<file path=xl/sharedStrings.xml><?xml version="1.0" encoding="utf-8"?>
<sst xmlns="http://schemas.openxmlformats.org/spreadsheetml/2006/main" count="74" uniqueCount="58">
  <si>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</si>
  <si>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</si>
  <si>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</si>
  <si>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</si>
  <si>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</si>
  <si>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</si>
  <si>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</si>
  <si>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</si>
  <si>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</si>
  <si>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</si>
  <si>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</si>
  <si>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</si>
  <si>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</si>
  <si>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</si>
  <si>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</si>
  <si>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</si>
  <si>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</si>
  <si>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</si>
  <si>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</si>
  <si>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</si>
  <si>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</si>
  <si>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</si>
  <si>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</si>
  <si>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</si>
  <si>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</si>
  <si>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</si>
  <si>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</si>
  <si>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</si>
  <si>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</si>
  <si>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</si>
  <si>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</si>
  <si>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</si>
  <si>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</si>
  <si>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</si>
  <si>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</si>
  <si>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</si>
  <si>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</si>
  <si>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</si>
  <si>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</si>
  <si>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</si>
  <si>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</si>
  <si>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</si>
  <si>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</si>
  <si>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</si>
  <si>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</si>
  <si>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</si>
  <si>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</si>
  <si>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</si>
  <si>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</si>
  <si>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</si>
  <si>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</si>
  <si>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</si>
  <si>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</si>
  <si>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</si>
  <si>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</si>
  <si>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</si>
  <si>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Municipio de Yuriria
ESTADO DE ACTIVIDADES
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</si>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</sst>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4" fontId="2" fillId="0" borderId="1" xfId="8" applyNumberFormat="1" applyFont="1" applyFill="1" applyBorder="1" applyAlignment="1" applyProtection="1">
      <alignment vertical="top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0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center"/>
      <protection locked="0"/>
    </xf>
    <xf numFmtId="0" fontId="7" fillId="0" borderId="0" xfId="8" applyFont="1" applyFill="1" applyBorder="1" applyAlignment="1" applyProtection="1">
      <alignment horizontal="center" vertical="center"/>
      <protection locked="0"/>
    </xf>
    <xf numFmtId="0" fontId="7" fillId="0" borderId="1" xfId="8" applyFont="1" applyFill="1" applyBorder="1" applyAlignment="1" applyProtection="1">
      <alignment horizontal="center" vertical="center"/>
      <protection locked="0"/>
    </xf>
    <xf numFmtId="0" fontId="3" fillId="0" borderId="9" xfId="8" applyNumberFormat="1" applyFont="1" applyFill="1" applyBorder="1" applyAlignment="1" applyProtection="1">
      <alignment horizontal="right" vertical="top"/>
      <protection locked="0"/>
    </xf>
    <xf numFmtId="0" fontId="2" fillId="0" borderId="0" xfId="8" applyFont="1" applyFill="1" applyBorder="1" applyAlignment="1" applyProtection="1">
      <alignment horizontal="left" vertical="top"/>
      <protection locked="0"/>
    </xf>
    <xf numFmtId="0" fontId="2" fillId="0" borderId="0" xfId="8" applyFont="1" applyFill="1" applyBorder="1" applyAlignment="1" applyProtection="1">
      <alignment horizontal="center" vertical="center"/>
      <protection locked="0"/>
    </xf>
    <xf numFmtId="0" fontId="2" fillId="0" borderId="1" xfId="8" applyFont="1" applyFill="1" applyBorder="1" applyAlignment="1" applyProtection="1">
      <alignment horizontal="center" vertical="center"/>
      <protection locked="0"/>
    </xf>
    <xf numFmtId="4" fontId="2" fillId="0" borderId="0" xfId="2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Fill="1" applyBorder="1" applyAlignment="1" applyProtection="1">
      <protection locked="0"/>
    </xf>
    <xf numFmtId="4" fontId="3" fillId="0" borderId="1" xfId="8" applyNumberFormat="1" applyFont="1" applyFill="1" applyBorder="1" applyAlignment="1" applyProtection="1">
      <protection locked="0"/>
    </xf>
    <xf numFmtId="0" fontId="3" fillId="0" borderId="7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 inden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2" fillId="0" borderId="8" xfId="8" applyNumberFormat="1" applyFont="1" applyFill="1" applyBorder="1" applyAlignment="1" applyProtection="1">
      <alignment horizontal="right" vertical="top"/>
      <protection locked="0"/>
    </xf>
    <xf numFmtId="0" fontId="3" fillId="0" borderId="2" xfId="8" applyFont="1" applyFill="1" applyBorder="1" applyAlignment="1" applyProtection="1">
      <alignment horizontal="left" vertical="top"/>
      <protection locked="0"/>
    </xf>
    <xf numFmtId="4" fontId="3" fillId="0" borderId="2" xfId="8" applyNumberFormat="1" applyFont="1" applyFill="1" applyBorder="1" applyAlignment="1" applyProtection="1">
      <alignment vertical="top"/>
      <protection locked="0"/>
    </xf>
    <xf numFmtId="4" fontId="3" fillId="0" borderId="3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left" vertical="top" wrapText="1" indent="1"/>
      <protection locked="0"/>
    </xf>
    <xf numFmtId="4" fontId="2" fillId="0" borderId="0" xfId="2" applyNumberFormat="1" applyFont="1" applyFill="1" applyBorder="1" applyAlignment="1" applyProtection="1">
      <alignment vertical="top" wrapText="1"/>
      <protection locked="0"/>
    </xf>
    <xf numFmtId="4" fontId="2" fillId="0" borderId="1" xfId="2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Protection="1">
      <protection locked="0"/>
    </xf>
    <xf numFmtId="4" fontId="3" fillId="0" borderId="1" xfId="8" applyNumberFormat="1" applyFont="1" applyFill="1" applyBorder="1" applyProtection="1"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showGridLines="0" tabSelected="1" topLeftCell="A43" zoomScaleNormal="100" workbookViewId="0">
      <selection activeCell="A63" sqref="A63:F63"/>
    </sheetView>
  </sheetViews>
  <sheetFormatPr baseColWidth="10" defaultColWidth="12" defaultRowHeight="11.25" x14ac:dyDescent="0.2"/>
  <cols>
    <col min="1" max="1" width="1.83203125" style="7" customWidth="1"/>
    <col min="2" max="2" width="85.83203125" style="1" customWidth="1"/>
    <col min="3" max="4" width="25.83203125" style="1" customWidth="1"/>
    <col min="5" max="16384" width="12" style="1"/>
  </cols>
  <sheetData>
    <row r="1" spans="1:5" ht="39.950000000000003" customHeight="1" x14ac:dyDescent="0.2">
      <c r="A1" s="33" t="s">
        <v>56</v>
      </c>
      <c r="B1" s="34"/>
      <c r="C1" s="34"/>
      <c r="D1" s="35"/>
    </row>
    <row r="2" spans="1:5" x14ac:dyDescent="0.2">
      <c r="A2" s="11"/>
      <c r="B2" s="8"/>
      <c r="C2" s="9">
        <v>2022</v>
      </c>
      <c r="D2" s="10">
        <v>2021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f>SUM(C5:C11)</f>
        <v>31847798.319999997</v>
      </c>
      <c r="D4" s="28">
        <f>SUM(D5:D11)</f>
        <v>41994735.949999996</v>
      </c>
      <c r="E4" s="31" t="s">
        <v>55</v>
      </c>
    </row>
    <row r="5" spans="1:5" x14ac:dyDescent="0.2">
      <c r="A5" s="19"/>
      <c r="B5" s="20" t="s">
        <v>1</v>
      </c>
      <c r="C5" s="29">
        <v>13126702.66</v>
      </c>
      <c r="D5" s="30">
        <v>13746261.67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16393126.039999999</v>
      </c>
      <c r="D8" s="30">
        <v>26163428.23</v>
      </c>
      <c r="E8" s="31">
        <v>4140</v>
      </c>
    </row>
    <row r="9" spans="1:5" x14ac:dyDescent="0.2">
      <c r="A9" s="19"/>
      <c r="B9" s="20" t="s">
        <v>47</v>
      </c>
      <c r="C9" s="29">
        <v>1630464.54</v>
      </c>
      <c r="D9" s="30">
        <v>594354.89</v>
      </c>
      <c r="E9" s="31">
        <v>4150</v>
      </c>
    </row>
    <row r="10" spans="1:5" x14ac:dyDescent="0.2">
      <c r="A10" s="19"/>
      <c r="B10" s="20" t="s">
        <v>48</v>
      </c>
      <c r="C10" s="29">
        <v>697505.08</v>
      </c>
      <c r="D10" s="30">
        <v>1490691.16</v>
      </c>
      <c r="E10" s="31">
        <v>4160</v>
      </c>
    </row>
    <row r="11" spans="1:5" x14ac:dyDescent="0.2">
      <c r="A11" s="19"/>
      <c r="B11" s="20" t="s">
        <v>49</v>
      </c>
      <c r="C11" s="29">
        <v>0</v>
      </c>
      <c r="D11" s="30">
        <v>0</v>
      </c>
      <c r="E11" s="31">
        <v>4170</v>
      </c>
    </row>
    <row r="12" spans="1:5" ht="34.5" customHeight="1" x14ac:dyDescent="0.2">
      <c r="A12" s="36" t="s">
        <v>50</v>
      </c>
      <c r="B12" s="37"/>
      <c r="C12" s="27">
        <f>SUM(C13:C14)</f>
        <v>126874688.02</v>
      </c>
      <c r="D12" s="28">
        <f>SUM(D13:D14)</f>
        <v>258946726.24000001</v>
      </c>
      <c r="E12" s="31" t="s">
        <v>55</v>
      </c>
    </row>
    <row r="13" spans="1:5" ht="22.5" x14ac:dyDescent="0.2">
      <c r="A13" s="19"/>
      <c r="B13" s="26" t="s">
        <v>51</v>
      </c>
      <c r="C13" s="29">
        <v>126874688.02</v>
      </c>
      <c r="D13" s="30">
        <v>258946726.24000001</v>
      </c>
      <c r="E13" s="31">
        <v>4210</v>
      </c>
    </row>
    <row r="14" spans="1:5" x14ac:dyDescent="0.2">
      <c r="A14" s="19"/>
      <c r="B14" s="20" t="s">
        <v>52</v>
      </c>
      <c r="C14" s="29">
        <v>0</v>
      </c>
      <c r="D14" s="30">
        <v>0</v>
      </c>
      <c r="E14" s="31">
        <v>4220</v>
      </c>
    </row>
    <row r="15" spans="1:5" x14ac:dyDescent="0.2">
      <c r="A15" s="5" t="s">
        <v>41</v>
      </c>
      <c r="B15" s="2"/>
      <c r="C15" s="27">
        <f>SUM(C16:C20)</f>
        <v>0</v>
      </c>
      <c r="D15" s="28">
        <f>SUM(D16:D20)</f>
        <v>0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0</v>
      </c>
      <c r="D20" s="30">
        <v>0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f>SUM(C4+C12+C15)</f>
        <v>158722486.34</v>
      </c>
      <c r="D22" s="3">
        <f>SUM(D4+D12+D15)</f>
        <v>300941462.19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f>SUM(C26:C28)</f>
        <v>90576621.799999997</v>
      </c>
      <c r="D25" s="28">
        <f>SUM(D26:D28)</f>
        <v>159496867.48000002</v>
      </c>
      <c r="E25" s="31" t="s">
        <v>55</v>
      </c>
    </row>
    <row r="26" spans="1:5" x14ac:dyDescent="0.2">
      <c r="A26" s="19"/>
      <c r="B26" s="20" t="s">
        <v>37</v>
      </c>
      <c r="C26" s="29">
        <v>51343819.729999997</v>
      </c>
      <c r="D26" s="30">
        <v>79721804.469999999</v>
      </c>
      <c r="E26" s="31">
        <v>5110</v>
      </c>
    </row>
    <row r="27" spans="1:5" x14ac:dyDescent="0.2">
      <c r="A27" s="19"/>
      <c r="B27" s="20" t="s">
        <v>16</v>
      </c>
      <c r="C27" s="29">
        <v>15456111.76</v>
      </c>
      <c r="D27" s="30">
        <v>37028801.18</v>
      </c>
      <c r="E27" s="31">
        <v>5120</v>
      </c>
    </row>
    <row r="28" spans="1:5" x14ac:dyDescent="0.2">
      <c r="A28" s="19"/>
      <c r="B28" s="20" t="s">
        <v>17</v>
      </c>
      <c r="C28" s="29">
        <v>23776690.309999999</v>
      </c>
      <c r="D28" s="30">
        <v>42746261.829999998</v>
      </c>
      <c r="E28" s="31">
        <v>5130</v>
      </c>
    </row>
    <row r="29" spans="1:5" x14ac:dyDescent="0.2">
      <c r="A29" s="5" t="s">
        <v>53</v>
      </c>
      <c r="B29" s="2"/>
      <c r="C29" s="27">
        <f>SUM(C30:C38)</f>
        <v>7361258.2299999995</v>
      </c>
      <c r="D29" s="28">
        <f>SUM(D30:D38)</f>
        <v>25019708.670000002</v>
      </c>
      <c r="E29" s="31" t="s">
        <v>55</v>
      </c>
    </row>
    <row r="30" spans="1:5" x14ac:dyDescent="0.2">
      <c r="A30" s="19"/>
      <c r="B30" s="20" t="s">
        <v>18</v>
      </c>
      <c r="C30" s="29">
        <v>4417500</v>
      </c>
      <c r="D30" s="30">
        <v>9345000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262600</v>
      </c>
      <c r="D32" s="30">
        <v>0</v>
      </c>
      <c r="E32" s="31">
        <v>5230</v>
      </c>
    </row>
    <row r="33" spans="1:5" x14ac:dyDescent="0.2">
      <c r="A33" s="19"/>
      <c r="B33" s="20" t="s">
        <v>21</v>
      </c>
      <c r="C33" s="29">
        <v>1358224.22</v>
      </c>
      <c r="D33" s="30">
        <v>12900444.380000001</v>
      </c>
      <c r="E33" s="31">
        <v>5240</v>
      </c>
    </row>
    <row r="34" spans="1:5" x14ac:dyDescent="0.2">
      <c r="A34" s="19"/>
      <c r="B34" s="20" t="s">
        <v>22</v>
      </c>
      <c r="C34" s="29">
        <v>1322934.01</v>
      </c>
      <c r="D34" s="30">
        <v>2774264.29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f>SUM(C40:C42)</f>
        <v>0</v>
      </c>
      <c r="D39" s="28">
        <f>SUM(D40:D42)</f>
        <v>3651148.02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0</v>
      </c>
      <c r="D42" s="30">
        <v>3651148.02</v>
      </c>
      <c r="E42" s="31">
        <v>5330</v>
      </c>
    </row>
    <row r="43" spans="1:5" x14ac:dyDescent="0.2">
      <c r="A43" s="5" t="s">
        <v>43</v>
      </c>
      <c r="B43" s="2"/>
      <c r="C43" s="27">
        <f>SUM(C44:C48)</f>
        <v>455055.98</v>
      </c>
      <c r="D43" s="28">
        <f>SUM(D44:D48)</f>
        <v>615788.86</v>
      </c>
      <c r="E43" s="31" t="s">
        <v>55</v>
      </c>
    </row>
    <row r="44" spans="1:5" x14ac:dyDescent="0.2">
      <c r="A44" s="19"/>
      <c r="B44" s="20" t="s">
        <v>26</v>
      </c>
      <c r="C44" s="29">
        <v>455055.98</v>
      </c>
      <c r="D44" s="30">
        <v>615788.86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f>SUM(C50:C55)</f>
        <v>0</v>
      </c>
      <c r="D49" s="28">
        <f>SUM(D50:D55)</f>
        <v>6205318.0700000003</v>
      </c>
      <c r="E49" s="31" t="s">
        <v>55</v>
      </c>
    </row>
    <row r="50" spans="1:9" x14ac:dyDescent="0.2">
      <c r="A50" s="19"/>
      <c r="B50" s="20" t="s">
        <v>31</v>
      </c>
      <c r="C50" s="29">
        <v>0</v>
      </c>
      <c r="D50" s="30">
        <v>6205318.0700000003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x14ac:dyDescent="0.2">
      <c r="A56" s="5" t="s">
        <v>40</v>
      </c>
      <c r="B56" s="2"/>
      <c r="C56" s="27">
        <f>SUM(C57)</f>
        <v>0</v>
      </c>
      <c r="D56" s="28">
        <f>SUM(D57)</f>
        <v>88802704.590000004</v>
      </c>
      <c r="E56" s="31" t="s">
        <v>55</v>
      </c>
    </row>
    <row r="57" spans="1:9" x14ac:dyDescent="0.2">
      <c r="A57" s="19"/>
      <c r="B57" s="20" t="s">
        <v>38</v>
      </c>
      <c r="C57" s="29">
        <v>0</v>
      </c>
      <c r="D57" s="30">
        <v>88802704.590000004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f>SUM(C56+C49+C43+C39+C29+C25)</f>
        <v>98392936.00999999</v>
      </c>
      <c r="D59" s="3">
        <f>SUM(D56+D49+D43+D39+D29+D25)</f>
        <v>283791535.69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f>C22-C59</f>
        <v>60329550.330000013</v>
      </c>
      <c r="D61" s="28">
        <f>D22-D59</f>
        <v>17149926.5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x14ac:dyDescent="0.2">
      <c r="A63" s="38" t="s">
        <v>57</v>
      </c>
      <c r="B63" s="38"/>
      <c r="C63" s="38"/>
      <c r="D63" s="38"/>
      <c r="E63" s="39"/>
      <c r="F63" s="39"/>
      <c r="G63" s="1"/>
      <c r="H63" s="1"/>
      <c r="I63" s="1"/>
    </row>
  </sheetData>
  <sheetProtection formatCells="0" formatColumns="0" formatRows="0" autoFilter="0"/>
  <mergeCells count="3">
    <mergeCell ref="A1:D1"/>
    <mergeCell ref="A12:B12"/>
    <mergeCell ref="A63:F63"/>
  </mergeCells>
  <printOptions horizontalCentered="1"/>
  <pageMargins left="0.78740157480314965" right="0.59055118110236227" top="0.78740157480314965" bottom="0.78740157480314965" header="0.31496062992125984" footer="0.31496062992125984"/>
  <pageSetup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tesolap 1</cp:lastModifiedBy>
  <cp:lastPrinted>2018-03-04T05:17:13Z</cp:lastPrinted>
  <dcterms:created xsi:type="dcterms:W3CDTF">2012-12-11T20:29:16Z</dcterms:created>
  <dcterms:modified xsi:type="dcterms:W3CDTF">2022-07-28T01:13:09Z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